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aschinenstundensatz" sheetId="1" state="visible" r:id="rId1"/>
    <sheet xmlns:r="http://schemas.openxmlformats.org/officeDocument/2006/relationships" name="Angebo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de/?utm_source=spreadsheet&amp;utm_medium=download&amp;utm_campaign=d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Maschinenstundensatz — MakerCutt Factory</t>
        </is>
      </c>
    </row>
    <row r="2">
      <c r="A2" t="inlineStr">
        <is>
          <t>Füllen Sie die gelben Zellen aus. Die blauen werden berechnet.</t>
        </is>
      </c>
    </row>
    <row r="4">
      <c r="A4" s="2" t="inlineStr">
        <is>
          <t>Anschaffungskosten Maschine (€)</t>
        </is>
      </c>
      <c r="B4" s="3" t="n">
        <v>350000</v>
      </c>
    </row>
    <row r="5">
      <c r="A5" s="2" t="inlineStr">
        <is>
          <t>Nutzungsdauer (Jahre)</t>
        </is>
      </c>
      <c r="B5" s="4" t="n">
        <v>8</v>
      </c>
    </row>
    <row r="6">
      <c r="A6" s="2" t="inlineStr">
        <is>
          <t>Produktive Stunden pro Monat (reine Schneidzeit)</t>
        </is>
      </c>
      <c r="B6" s="4" t="n">
        <v>120</v>
      </c>
    </row>
    <row r="7">
      <c r="A7" s="2" t="inlineStr">
        <is>
          <t>Leistungsaufnahme (kW)</t>
        </is>
      </c>
      <c r="B7" s="5" t="n">
        <v>18</v>
      </c>
    </row>
    <row r="8">
      <c r="A8" s="2" t="inlineStr">
        <is>
          <t>Stromtarif (€/kWh)</t>
        </is>
      </c>
      <c r="B8" s="3" t="n">
        <v>0.95</v>
      </c>
    </row>
    <row r="9">
      <c r="A9" s="2" t="inlineStr">
        <is>
          <t>Gas und Verbrauchsmaterial (€/h)</t>
        </is>
      </c>
      <c r="B9" s="3" t="n">
        <v>25</v>
      </c>
    </row>
    <row r="10">
      <c r="A10" s="2" t="inlineStr">
        <is>
          <t>Wartung pro Jahr (€)</t>
        </is>
      </c>
      <c r="B10" s="3" t="n">
        <v>12000</v>
      </c>
    </row>
    <row r="11">
      <c r="A11" s="2" t="inlineStr">
        <is>
          <t>Bediener pro Monat inkl. Abgaben (€)</t>
        </is>
      </c>
      <c r="B11" s="3" t="n">
        <v>4500</v>
      </c>
    </row>
    <row r="12">
      <c r="A12" s="2" t="inlineStr">
        <is>
          <t>Miete &amp; Fixkosten pro Monat (€)</t>
        </is>
      </c>
      <c r="B12" s="3" t="n">
        <v>2500</v>
      </c>
    </row>
    <row r="13">
      <c r="A13" s="2" t="inlineStr">
        <is>
          <t>Marge auf Stundensatz (%)</t>
        </is>
      </c>
      <c r="B13" s="6" t="n">
        <v>0.4</v>
      </c>
    </row>
    <row r="15">
      <c r="A15" s="2" t="inlineStr">
        <is>
          <t>Abschreibung pro Stunde</t>
        </is>
      </c>
      <c r="B15" s="7">
        <f>B4/(B5*12*B6)</f>
        <v/>
      </c>
    </row>
    <row r="16">
      <c r="A16" s="2" t="inlineStr">
        <is>
          <t>Energie + Verbrauchsmaterial pro Stunde</t>
        </is>
      </c>
      <c r="B16" s="7">
        <f>B7*B8+B9</f>
        <v/>
      </c>
    </row>
    <row r="17">
      <c r="A17" s="2" t="inlineStr">
        <is>
          <t>Wartung, Bediener &amp; Fixkosten pro Stunde</t>
        </is>
      </c>
      <c r="B17" s="7">
        <f>B10/(12*B6)+B11/B6+B12/B6</f>
        <v/>
      </c>
    </row>
    <row r="18">
      <c r="A18" s="8" t="inlineStr">
        <is>
          <t>MASCHINENSTUNDENSATZ (KOSTEN)</t>
        </is>
      </c>
      <c r="B18" s="9">
        <f>B15+B16+B17</f>
        <v/>
      </c>
    </row>
    <row r="19">
      <c r="A19" s="2" t="inlineStr">
        <is>
          <t>Kosten pro Minute</t>
        </is>
      </c>
      <c r="B19" s="7">
        <f>B18/60</f>
        <v/>
      </c>
    </row>
    <row r="20">
      <c r="A20" s="2" t="inlineStr">
        <is>
          <t>Empfohlener Verkaufssatz je Stunde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Kalkulation Laserzuschnitt — MakerCutt Factory</t>
        </is>
      </c>
    </row>
    <row r="2">
      <c r="A2" t="inlineStr">
        <is>
          <t>Maschinenstundensatz (€/h)</t>
        </is>
      </c>
      <c r="C2" s="10">
        <f>'Maschinenstundensatz'!B18</f>
        <v/>
      </c>
      <c r="E2" t="inlineStr">
        <is>
          <t>Einstichzeit (s)</t>
        </is>
      </c>
      <c r="G2" s="11" t="n">
        <v>0.5</v>
      </c>
    </row>
    <row r="3">
      <c r="A3" t="inlineStr">
        <is>
          <t>Marge (%)</t>
        </is>
      </c>
      <c r="C3" s="12" t="n">
        <v>0.4</v>
      </c>
    </row>
    <row r="4">
      <c r="A4" t="inlineStr">
        <is>
          <t>Mindestauftragswert (€)</t>
        </is>
      </c>
      <c r="C4" s="13" t="n">
        <v>50</v>
      </c>
    </row>
    <row r="5">
      <c r="A5" t="inlineStr">
        <is>
          <t>Teileabstand (mm)</t>
        </is>
      </c>
      <c r="C5" s="11" t="n">
        <v>5</v>
      </c>
    </row>
    <row r="7" ht="32" customHeight="1">
      <c r="A7" s="14" t="inlineStr">
        <is>
          <t>Bauteil</t>
        </is>
      </c>
      <c r="B7" s="14" t="inlineStr">
        <is>
          <t>Menge</t>
        </is>
      </c>
      <c r="C7" s="14" t="inlineStr">
        <is>
          <t>Schnittlänge (mm)</t>
        </is>
      </c>
      <c r="D7" s="14" t="inlineStr">
        <is>
          <t>Durchstiche</t>
        </is>
      </c>
      <c r="E7" s="14" t="inlineStr">
        <is>
          <t>Geschwindigkeit (mm/min)</t>
        </is>
      </c>
      <c r="F7" s="14" t="inlineStr">
        <is>
          <t>Breite (mm)</t>
        </is>
      </c>
      <c r="G7" s="14" t="inlineStr">
        <is>
          <t>Höhe (mm)</t>
        </is>
      </c>
      <c r="H7" s="14" t="inlineStr">
        <is>
          <t>Material (€/m²)</t>
        </is>
      </c>
      <c r="I7" s="14" t="inlineStr">
        <is>
          <t>Zeit/Teil (min)</t>
        </is>
      </c>
      <c r="J7" s="14" t="inlineStr">
        <is>
          <t>Maschine (€)</t>
        </is>
      </c>
      <c r="K7" s="14" t="inlineStr">
        <is>
          <t>Material (€)</t>
        </is>
      </c>
      <c r="L7" s="14" t="inlineStr">
        <is>
          <t>Dienstleistungen (€)</t>
        </is>
      </c>
      <c r="M7" s="14" t="inlineStr">
        <is>
          <t>Kosten (€)</t>
        </is>
      </c>
      <c r="N7" s="14" t="inlineStr">
        <is>
          <t>Gesamtzeit (min)</t>
        </is>
      </c>
    </row>
    <row r="8">
      <c r="A8" s="15" t="inlineStr">
        <is>
          <t>Beispiel: Flansch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Gesamtkosten</t>
        </is>
      </c>
      <c r="B24" s="19">
        <f>SUM(M8:M22)</f>
        <v/>
      </c>
    </row>
    <row r="25">
      <c r="A25" s="18" t="inlineStr">
        <is>
          <t>Preis mit Marge</t>
        </is>
      </c>
      <c r="B25" s="19">
        <f>B24*(1+C3)</f>
        <v/>
      </c>
    </row>
    <row r="26">
      <c r="A26" s="18" t="inlineStr">
        <is>
          <t>AUFTRAGSPREIS (mit Mindestwert)</t>
        </is>
      </c>
      <c r="B26" s="19">
        <f>MAX(B25,C4)</f>
        <v/>
      </c>
    </row>
    <row r="27">
      <c r="A27" s="18" t="inlineStr">
        <is>
          <t>Teile im Auftrag</t>
        </is>
      </c>
      <c r="B27" s="20">
        <f>SUM(B8:B22)</f>
        <v/>
      </c>
    </row>
    <row r="28">
      <c r="A28" s="18" t="inlineStr">
        <is>
          <t>Ø-Preis pro Teil</t>
        </is>
      </c>
      <c r="B28" s="19">
        <f>IF(B27&gt;0,B26/B27,0)</f>
        <v/>
      </c>
    </row>
    <row r="29">
      <c r="A29" s="18" t="inlineStr">
        <is>
          <t>Gesamte Maschinenzeit (min)</t>
        </is>
      </c>
      <c r="B29" s="21">
        <f>SUM(N8:N22)</f>
        <v/>
      </c>
    </row>
    <row r="31">
      <c r="A31" t="inlineStr">
        <is>
          <t>Sie wollen das automatisch? In MakerCutt Factory werden Schnittlänge und Durchstiche aus dem DXF gelesen, das Material kommt aus dem Nesting und das Angebot geht als PDF raus.</t>
        </is>
      </c>
    </row>
    <row r="32">
      <c r="A32" s="22" t="inlineStr">
        <is>
          <t>7 Tage gratis testen: https://makercuttfactory.com/de/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2026-10-04T19:09:52Z</dcterms:created>
  <dcterms:modified xmlns:dcterms="http://purl.org/dc/terms/" xmlns:xsi="http://www.w3.org/2001/XMLSchema-instance" xsi:type="dcterms:W3CDTF">2026-10-04T19:09:52Z</dcterms:modified>
</cp:coreProperties>
</file>